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2. Administrativa\1.Dirección Administrativa\INFORMACIÓN VALOR+ 2026\4. Gestion de Activos\3. Adquisición y Entrega Activos ERP\6. Julio\22-07-2026_Antenas Starlink - 40 KITs - Cto 256-2026 (PCAS)\"/>
    </mc:Choice>
  </mc:AlternateContent>
  <xr:revisionPtr revIDLastSave="0" documentId="13_ncr:1_{34E92150-ADE9-4250-AD22-184379625035}" xr6:coauthVersionLast="47" xr6:coauthVersionMax="47" xr10:uidLastSave="{00000000-0000-0000-0000-000000000000}"/>
  <bookViews>
    <workbookView xWindow="-110" yWindow="-110" windowWidth="19420" windowHeight="11500" xr2:uid="{A2D4BBB7-56DE-41FA-A320-75D29577ED22}"/>
  </bookViews>
  <sheets>
    <sheet name="40 Antenas - Proyecto C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G42" i="1"/>
  <c r="G43" i="1"/>
  <c r="G41" i="1"/>
  <c r="H39" i="1"/>
  <c r="H40" i="1"/>
  <c r="H41" i="1"/>
  <c r="H42" i="1"/>
  <c r="H43" i="1"/>
  <c r="O7" i="1"/>
  <c r="N7" i="1"/>
  <c r="M8" i="1"/>
  <c r="M7" i="1"/>
  <c r="G4" i="1"/>
  <c r="H4" i="1" s="1"/>
  <c r="N6" i="1"/>
  <c r="O6" i="1" s="1"/>
  <c r="N5" i="1"/>
  <c r="O5" i="1" s="1"/>
  <c r="N4" i="1"/>
  <c r="O4" i="1" s="1"/>
  <c r="H12" i="1"/>
  <c r="H28" i="1"/>
  <c r="H29" i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G29" i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G40" i="1"/>
  <c r="N8" i="1" l="1"/>
  <c r="O8" i="1" s="1"/>
  <c r="H46" i="1"/>
</calcChain>
</file>

<file path=xl/sharedStrings.xml><?xml version="1.0" encoding="utf-8"?>
<sst xmlns="http://schemas.openxmlformats.org/spreadsheetml/2006/main" count="176" uniqueCount="97">
  <si>
    <t>ID</t>
  </si>
  <si>
    <t>Descripción</t>
  </si>
  <si>
    <t>Valor</t>
  </si>
  <si>
    <t>IVA</t>
  </si>
  <si>
    <t>Valor Total</t>
  </si>
  <si>
    <t>PLACA</t>
  </si>
  <si>
    <t>Serial</t>
  </si>
  <si>
    <t>TOTAL</t>
  </si>
  <si>
    <t>Shipping &amp; Handling</t>
  </si>
  <si>
    <t>Enables wired internet connection to Gen 2 Starlink Router.</t>
  </si>
  <si>
    <t>Standard Actuated</t>
  </si>
  <si>
    <t>Fecha Registro</t>
  </si>
  <si>
    <t>Modalidad</t>
  </si>
  <si>
    <t>Renta (Servicio)</t>
  </si>
  <si>
    <t xml:space="preserve"> FACTURA DESAGREGADA</t>
  </si>
  <si>
    <t>Factura FCS5202 - 40 Antenas Proyecto Contigo Antioquia Salud</t>
  </si>
  <si>
    <t>Kit Satelital Estándar V4</t>
  </si>
  <si>
    <t>KIT4024454746D9</t>
  </si>
  <si>
    <t>KIT4024457566TF</t>
  </si>
  <si>
    <t>KIT402252047XMZ</t>
  </si>
  <si>
    <t>KIT402250524AAW</t>
  </si>
  <si>
    <t>KIT402250083YU9</t>
  </si>
  <si>
    <t>KIT4022520235RF</t>
  </si>
  <si>
    <t>KIT402252050CZS</t>
  </si>
  <si>
    <t>KIT402252076HNJ</t>
  </si>
  <si>
    <t>KIT402250298S5N</t>
  </si>
  <si>
    <t>KIT402250608X7V</t>
  </si>
  <si>
    <t>KIT4022506148QQ</t>
  </si>
  <si>
    <t>KIT402251330MN4</t>
  </si>
  <si>
    <t>KIT4024458049TM</t>
  </si>
  <si>
    <t>KIT402151541HH4</t>
  </si>
  <si>
    <t>KIT402342957KFW</t>
  </si>
  <si>
    <t>KIT402340308GMH</t>
  </si>
  <si>
    <t>KIT402250429R23</t>
  </si>
  <si>
    <t>KIT402250592X2C</t>
  </si>
  <si>
    <t>KIT402250626F9A</t>
  </si>
  <si>
    <t>KIT402250628PAB</t>
  </si>
  <si>
    <t>KIT402147369645</t>
  </si>
  <si>
    <t>KIT402446454P6Z</t>
  </si>
  <si>
    <t>KIT402250161KJ7</t>
  </si>
  <si>
    <t>KIT40225202948Z</t>
  </si>
  <si>
    <t>KIT402445753RFP</t>
  </si>
  <si>
    <t>KIT40243912665V</t>
  </si>
  <si>
    <t>KIT402250074QA6</t>
  </si>
  <si>
    <t>KIT402250259TEU</t>
  </si>
  <si>
    <t>KIT402445784KF7</t>
  </si>
  <si>
    <t>KIT4021515462TW</t>
  </si>
  <si>
    <t>KIT402251801DXP</t>
  </si>
  <si>
    <t>KIT402250341PP5</t>
  </si>
  <si>
    <t>KIT402151539XSA</t>
  </si>
  <si>
    <t>KIT402445810P5T</t>
  </si>
  <si>
    <t>KIT402147265EKU</t>
  </si>
  <si>
    <t>KIT402446446SCS</t>
  </si>
  <si>
    <t>KIT4021515445XH</t>
  </si>
  <si>
    <t>KIT402439131KBR</t>
  </si>
  <si>
    <t>KIT402445808T9V</t>
  </si>
  <si>
    <t>KIT402250326YSA</t>
  </si>
  <si>
    <t>003442</t>
  </si>
  <si>
    <t>003443</t>
  </si>
  <si>
    <t>003444</t>
  </si>
  <si>
    <t>003445</t>
  </si>
  <si>
    <t>003446</t>
  </si>
  <si>
    <t>003447</t>
  </si>
  <si>
    <t>003448</t>
  </si>
  <si>
    <t>003449</t>
  </si>
  <si>
    <t>003450</t>
  </si>
  <si>
    <t>003451</t>
  </si>
  <si>
    <t>003452</t>
  </si>
  <si>
    <t>003453</t>
  </si>
  <si>
    <t>003454</t>
  </si>
  <si>
    <t>003455</t>
  </si>
  <si>
    <t>003456</t>
  </si>
  <si>
    <t>003457</t>
  </si>
  <si>
    <t>003458</t>
  </si>
  <si>
    <t>003459</t>
  </si>
  <si>
    <t>003460</t>
  </si>
  <si>
    <t>003461</t>
  </si>
  <si>
    <t>003462</t>
  </si>
  <si>
    <t>003463</t>
  </si>
  <si>
    <t>003464</t>
  </si>
  <si>
    <t>003465</t>
  </si>
  <si>
    <t>003466</t>
  </si>
  <si>
    <t>003467</t>
  </si>
  <si>
    <t>003468</t>
  </si>
  <si>
    <t>003469</t>
  </si>
  <si>
    <t>003470</t>
  </si>
  <si>
    <t>003471</t>
  </si>
  <si>
    <t>003472</t>
  </si>
  <si>
    <t>003473</t>
  </si>
  <si>
    <t>003474</t>
  </si>
  <si>
    <t>003475</t>
  </si>
  <si>
    <t>003476</t>
  </si>
  <si>
    <t>003477</t>
  </si>
  <si>
    <t>003478</t>
  </si>
  <si>
    <t>003479</t>
  </si>
  <si>
    <t>003480</t>
  </si>
  <si>
    <t>003481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</si>
</sst>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Border="1"/>
    <xf numFmtId="44" fontId="5" fillId="0" borderId="1" xfId="0" applyNumberFormat="1" applyFont="1" applyBorder="1"/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5" borderId="1" xfId="0" applyFont="1" applyFill="1" applyBorder="1" applyAlignment="1">
      <alignment horizontal="center" vertical="center"/>
    </xf>
    <xf numFmtId="44" fontId="6" fillId="5" borderId="1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/>
    </xf>
    <xf numFmtId="4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44" fontId="3" fillId="5" borderId="1" xfId="0" applyNumberFormat="1" applyFont="1" applyFill="1" applyBorder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84B3DD19-A8C5-4840-8EBF-CBF05D76FCC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7449-C671-411F-B41D-DC1E6F30746E}">
  <dimension ref="B2:O46"/>
  <sheetViews>
    <sheetView tabSelected="1" zoomScaleNormal="100" workbookViewId="0">
      <selection activeCell="E4" sqref="E4"/>
    </sheetView>
  </sheetViews>
  <sheetFormatPr baseColWidth="10" defaultRowHeight="14.5" x14ac:dyDescent="0.35"/>
  <cols>
    <col min="1" max="1" width="10.90625" style="8"/>
    <col min="2" max="2" width="5.90625" style="8" customWidth="1"/>
    <col min="3" max="3" width="22.90625" style="8" customWidth="1"/>
    <col min="4" max="4" width="19" style="8" customWidth="1"/>
    <col min="5" max="5" width="17.81640625" style="8" customWidth="1"/>
    <col min="6" max="7" width="17.90625" style="8" customWidth="1"/>
    <col min="8" max="8" width="19.08984375" style="8" customWidth="1"/>
    <col min="9" max="9" width="15.6328125" style="8" customWidth="1"/>
    <col min="10" max="10" width="12.26953125" style="8" customWidth="1"/>
    <col min="11" max="11" width="10.90625" style="8"/>
    <col min="12" max="12" width="50.7265625" style="8" bestFit="1" customWidth="1"/>
    <col min="13" max="13" width="19.1796875" style="8" bestFit="1" customWidth="1"/>
    <col min="14" max="14" width="17.54296875" style="8" bestFit="1" customWidth="1"/>
    <col min="15" max="15" width="19.1796875" style="8" bestFit="1" customWidth="1"/>
    <col min="16" max="16384" width="10.90625" style="8"/>
  </cols>
  <sheetData>
    <row r="2" spans="2:15" s="12" customFormat="1" ht="27.75" customHeight="1" x14ac:dyDescent="0.35">
      <c r="B2" s="11" t="s">
        <v>15</v>
      </c>
      <c r="C2" s="11"/>
      <c r="D2" s="11"/>
      <c r="E2" s="11"/>
      <c r="F2" s="11"/>
      <c r="G2" s="11"/>
      <c r="H2" s="11"/>
      <c r="I2" s="11"/>
      <c r="J2" s="11"/>
    </row>
    <row r="3" spans="2:15" s="12" customFormat="1" ht="27.75" customHeight="1" x14ac:dyDescent="0.35">
      <c r="B3" s="1" t="s">
        <v>0</v>
      </c>
      <c r="C3" s="1" t="s">
        <v>1</v>
      </c>
      <c r="D3" s="1" t="s">
        <v>6</v>
      </c>
      <c r="E3" s="1" t="s">
        <v>12</v>
      </c>
      <c r="F3" s="1" t="s">
        <v>2</v>
      </c>
      <c r="G3" s="1" t="s">
        <v>3</v>
      </c>
      <c r="H3" s="1" t="s">
        <v>4</v>
      </c>
      <c r="I3" s="1" t="s">
        <v>11</v>
      </c>
      <c r="J3" s="2" t="s">
        <v>5</v>
      </c>
      <c r="L3" s="13" t="s">
        <v>14</v>
      </c>
      <c r="M3" s="13"/>
      <c r="N3" s="13"/>
      <c r="O3" s="13"/>
    </row>
    <row r="4" spans="2:15" x14ac:dyDescent="0.35">
      <c r="B4" s="3">
        <v>1</v>
      </c>
      <c r="C4" s="4" t="s">
        <v>16</v>
      </c>
      <c r="D4" s="21" t="s">
        <v>17</v>
      </c>
      <c r="E4" s="4" t="s">
        <v>13</v>
      </c>
      <c r="F4" s="5">
        <v>1529240.27</v>
      </c>
      <c r="G4" s="5">
        <f>F4*19%</f>
        <v>290555.65130000003</v>
      </c>
      <c r="H4" s="6">
        <f>G4+F4</f>
        <v>1819795.9213</v>
      </c>
      <c r="I4" s="7">
        <v>46224</v>
      </c>
      <c r="J4" s="20" t="s">
        <v>57</v>
      </c>
      <c r="L4" s="14" t="s">
        <v>8</v>
      </c>
      <c r="M4" s="15">
        <v>87985.86</v>
      </c>
      <c r="N4" s="16">
        <f>M4*19%</f>
        <v>16717.313399999999</v>
      </c>
      <c r="O4" s="16">
        <f>M4+N4</f>
        <v>104703.1734</v>
      </c>
    </row>
    <row r="5" spans="2:15" x14ac:dyDescent="0.35">
      <c r="B5" s="3">
        <v>2</v>
      </c>
      <c r="C5" s="4" t="s">
        <v>16</v>
      </c>
      <c r="D5" s="21" t="s">
        <v>18</v>
      </c>
      <c r="E5" s="4" t="s">
        <v>13</v>
      </c>
      <c r="F5" s="5">
        <v>1529240.27</v>
      </c>
      <c r="G5" s="5">
        <f t="shared" ref="G5:G43" si="0">F5*19%</f>
        <v>290555.65130000003</v>
      </c>
      <c r="H5" s="6">
        <f t="shared" ref="H5:H43" si="1">G5+F5</f>
        <v>1819795.9213</v>
      </c>
      <c r="I5" s="7">
        <v>46224</v>
      </c>
      <c r="J5" s="20" t="s">
        <v>58</v>
      </c>
      <c r="L5" s="14" t="s">
        <v>9</v>
      </c>
      <c r="M5" s="15">
        <v>231007.06</v>
      </c>
      <c r="N5" s="16">
        <f>M5*19%</f>
        <v>43891.341399999998</v>
      </c>
      <c r="O5" s="16">
        <f>M5+N5</f>
        <v>274898.40139999997</v>
      </c>
    </row>
    <row r="6" spans="2:15" x14ac:dyDescent="0.35">
      <c r="B6" s="3">
        <v>3</v>
      </c>
      <c r="C6" s="4" t="s">
        <v>16</v>
      </c>
      <c r="D6" s="21" t="s">
        <v>19</v>
      </c>
      <c r="E6" s="4" t="s">
        <v>13</v>
      </c>
      <c r="F6" s="5">
        <v>1529240.27</v>
      </c>
      <c r="G6" s="5">
        <f t="shared" si="0"/>
        <v>290555.65130000003</v>
      </c>
      <c r="H6" s="6">
        <f t="shared" si="1"/>
        <v>1819795.9213</v>
      </c>
      <c r="I6" s="7">
        <v>46224</v>
      </c>
      <c r="J6" s="20" t="s">
        <v>59</v>
      </c>
      <c r="L6" s="14" t="s">
        <v>10</v>
      </c>
      <c r="M6" s="15">
        <v>1210247.3500000001</v>
      </c>
      <c r="N6" s="16">
        <f>M6*19%</f>
        <v>229946.99650000001</v>
      </c>
      <c r="O6" s="16">
        <f>M6+N6</f>
        <v>1440194.3465</v>
      </c>
    </row>
    <row r="7" spans="2:15" x14ac:dyDescent="0.35">
      <c r="B7" s="3">
        <v>4</v>
      </c>
      <c r="C7" s="4" t="s">
        <v>16</v>
      </c>
      <c r="D7" s="21" t="s">
        <v>20</v>
      </c>
      <c r="E7" s="4" t="s">
        <v>13</v>
      </c>
      <c r="F7" s="5">
        <v>1529240.27</v>
      </c>
      <c r="G7" s="5">
        <f t="shared" si="0"/>
        <v>290555.65130000003</v>
      </c>
      <c r="H7" s="6">
        <f t="shared" si="1"/>
        <v>1819795.9213</v>
      </c>
      <c r="I7" s="7">
        <v>46224</v>
      </c>
      <c r="J7" s="20" t="s">
        <v>60</v>
      </c>
      <c r="L7" s="17"/>
      <c r="M7" s="16">
        <f>SUM(M4:M6)</f>
        <v>1529240.27</v>
      </c>
      <c r="N7" s="16">
        <f>SUM(N4:N6)</f>
        <v>290555.65130000003</v>
      </c>
      <c r="O7" s="16">
        <f>M7+N7</f>
        <v>1819795.9213</v>
      </c>
    </row>
    <row r="8" spans="2:15" x14ac:dyDescent="0.35">
      <c r="B8" s="3">
        <v>5</v>
      </c>
      <c r="C8" s="4" t="s">
        <v>16</v>
      </c>
      <c r="D8" s="21" t="s">
        <v>21</v>
      </c>
      <c r="E8" s="4" t="s">
        <v>13</v>
      </c>
      <c r="F8" s="5">
        <v>1529240.27</v>
      </c>
      <c r="G8" s="5">
        <f t="shared" si="0"/>
        <v>290555.65130000003</v>
      </c>
      <c r="H8" s="6">
        <f t="shared" si="1"/>
        <v>1819795.9213</v>
      </c>
      <c r="I8" s="7">
        <v>46224</v>
      </c>
      <c r="J8" s="20" t="s">
        <v>61</v>
      </c>
      <c r="L8" s="17"/>
      <c r="M8" s="16">
        <f>M7*1500</f>
        <v>2293860405</v>
      </c>
      <c r="N8" s="16">
        <f>N7*1500</f>
        <v>435833476.95000005</v>
      </c>
      <c r="O8" s="16">
        <f>M8+N8</f>
        <v>2729693881.9499998</v>
      </c>
    </row>
    <row r="9" spans="2:15" x14ac:dyDescent="0.35">
      <c r="B9" s="3">
        <v>6</v>
      </c>
      <c r="C9" s="4" t="s">
        <v>16</v>
      </c>
      <c r="D9" s="21" t="s">
        <v>22</v>
      </c>
      <c r="E9" s="4" t="s">
        <v>13</v>
      </c>
      <c r="F9" s="5">
        <v>1529240.27</v>
      </c>
      <c r="G9" s="5">
        <f t="shared" si="0"/>
        <v>290555.65130000003</v>
      </c>
      <c r="H9" s="6">
        <f t="shared" si="1"/>
        <v>1819795.9213</v>
      </c>
      <c r="I9" s="7">
        <v>46224</v>
      </c>
      <c r="J9" s="20" t="s">
        <v>62</v>
      </c>
      <c r="L9" s="17"/>
    </row>
    <row r="10" spans="2:15" x14ac:dyDescent="0.35">
      <c r="B10" s="3">
        <v>7</v>
      </c>
      <c r="C10" s="4" t="s">
        <v>16</v>
      </c>
      <c r="D10" s="21" t="s">
        <v>23</v>
      </c>
      <c r="E10" s="4" t="s">
        <v>13</v>
      </c>
      <c r="F10" s="5">
        <v>1529240.27</v>
      </c>
      <c r="G10" s="5">
        <f t="shared" si="0"/>
        <v>290555.65130000003</v>
      </c>
      <c r="H10" s="6">
        <f t="shared" si="1"/>
        <v>1819795.9213</v>
      </c>
      <c r="I10" s="7">
        <v>46224</v>
      </c>
      <c r="J10" s="20" t="s">
        <v>63</v>
      </c>
      <c r="L10" s="17"/>
    </row>
    <row r="11" spans="2:15" x14ac:dyDescent="0.35">
      <c r="B11" s="3">
        <v>8</v>
      </c>
      <c r="C11" s="4" t="s">
        <v>16</v>
      </c>
      <c r="D11" s="21" t="s">
        <v>24</v>
      </c>
      <c r="E11" s="4" t="s">
        <v>13</v>
      </c>
      <c r="F11" s="5">
        <v>1529240.27</v>
      </c>
      <c r="G11" s="5">
        <f t="shared" si="0"/>
        <v>290555.65130000003</v>
      </c>
      <c r="H11" s="6">
        <f t="shared" si="1"/>
        <v>1819795.9213</v>
      </c>
      <c r="I11" s="7">
        <v>46224</v>
      </c>
      <c r="J11" s="20" t="s">
        <v>64</v>
      </c>
      <c r="L11" s="17"/>
    </row>
    <row r="12" spans="2:15" x14ac:dyDescent="0.35">
      <c r="B12" s="3">
        <v>9</v>
      </c>
      <c r="C12" s="4" t="s">
        <v>16</v>
      </c>
      <c r="D12" s="21" t="s">
        <v>25</v>
      </c>
      <c r="E12" s="4" t="s">
        <v>13</v>
      </c>
      <c r="F12" s="5">
        <v>1529240.27</v>
      </c>
      <c r="G12" s="5">
        <f t="shared" si="0"/>
        <v>290555.65130000003</v>
      </c>
      <c r="H12" s="6">
        <f t="shared" si="1"/>
        <v>1819795.9213</v>
      </c>
      <c r="I12" s="7">
        <v>46224</v>
      </c>
      <c r="J12" s="20" t="s">
        <v>65</v>
      </c>
      <c r="L12" s="17"/>
    </row>
    <row r="13" spans="2:15" x14ac:dyDescent="0.35">
      <c r="B13" s="3">
        <v>10</v>
      </c>
      <c r="C13" s="4" t="s">
        <v>16</v>
      </c>
      <c r="D13" s="21" t="s">
        <v>26</v>
      </c>
      <c r="E13" s="4" t="s">
        <v>13</v>
      </c>
      <c r="F13" s="5">
        <v>1529240.27</v>
      </c>
      <c r="G13" s="5">
        <f t="shared" si="0"/>
        <v>290555.65130000003</v>
      </c>
      <c r="H13" s="6">
        <f t="shared" si="1"/>
        <v>1819795.9213</v>
      </c>
      <c r="I13" s="7">
        <v>46224</v>
      </c>
      <c r="J13" s="20" t="s">
        <v>66</v>
      </c>
      <c r="L13" s="17"/>
    </row>
    <row r="14" spans="2:15" x14ac:dyDescent="0.35">
      <c r="B14" s="3">
        <v>11</v>
      </c>
      <c r="C14" s="4" t="s">
        <v>16</v>
      </c>
      <c r="D14" s="21" t="s">
        <v>27</v>
      </c>
      <c r="E14" s="4" t="s">
        <v>13</v>
      </c>
      <c r="F14" s="5">
        <v>1529240.27</v>
      </c>
      <c r="G14" s="5">
        <f t="shared" si="0"/>
        <v>290555.65130000003</v>
      </c>
      <c r="H14" s="6">
        <f t="shared" si="1"/>
        <v>1819795.9213</v>
      </c>
      <c r="I14" s="7">
        <v>46224</v>
      </c>
      <c r="J14" s="20" t="s">
        <v>67</v>
      </c>
    </row>
    <row r="15" spans="2:15" x14ac:dyDescent="0.35">
      <c r="B15" s="3">
        <v>12</v>
      </c>
      <c r="C15" s="4" t="s">
        <v>16</v>
      </c>
      <c r="D15" s="21" t="s">
        <v>28</v>
      </c>
      <c r="E15" s="4" t="s">
        <v>13</v>
      </c>
      <c r="F15" s="5">
        <v>1529240.27</v>
      </c>
      <c r="G15" s="5">
        <f t="shared" si="0"/>
        <v>290555.65130000003</v>
      </c>
      <c r="H15" s="6">
        <f t="shared" si="1"/>
        <v>1819795.9213</v>
      </c>
      <c r="I15" s="7">
        <v>46224</v>
      </c>
      <c r="J15" s="20" t="s">
        <v>68</v>
      </c>
    </row>
    <row r="16" spans="2:15" x14ac:dyDescent="0.35">
      <c r="B16" s="3">
        <v>13</v>
      </c>
      <c r="C16" s="4" t="s">
        <v>16</v>
      </c>
      <c r="D16" s="21" t="s">
        <v>29</v>
      </c>
      <c r="E16" s="4" t="s">
        <v>13</v>
      </c>
      <c r="F16" s="5">
        <v>1529240.27</v>
      </c>
      <c r="G16" s="5">
        <f t="shared" si="0"/>
        <v>290555.65130000003</v>
      </c>
      <c r="H16" s="6">
        <f t="shared" si="1"/>
        <v>1819795.9213</v>
      </c>
      <c r="I16" s="7">
        <v>46224</v>
      </c>
      <c r="J16" s="20" t="s">
        <v>69</v>
      </c>
    </row>
    <row r="17" spans="2:10" x14ac:dyDescent="0.35">
      <c r="B17" s="3">
        <v>14</v>
      </c>
      <c r="C17" s="4" t="s">
        <v>16</v>
      </c>
      <c r="D17" s="21" t="s">
        <v>30</v>
      </c>
      <c r="E17" s="4" t="s">
        <v>13</v>
      </c>
      <c r="F17" s="5">
        <v>1529240.27</v>
      </c>
      <c r="G17" s="5">
        <f t="shared" si="0"/>
        <v>290555.65130000003</v>
      </c>
      <c r="H17" s="6">
        <f t="shared" si="1"/>
        <v>1819795.9213</v>
      </c>
      <c r="I17" s="7">
        <v>46224</v>
      </c>
      <c r="J17" s="20" t="s">
        <v>70</v>
      </c>
    </row>
    <row r="18" spans="2:10" x14ac:dyDescent="0.35">
      <c r="B18" s="3">
        <v>15</v>
      </c>
      <c r="C18" s="4" t="s">
        <v>16</v>
      </c>
      <c r="D18" s="21" t="s">
        <v>31</v>
      </c>
      <c r="E18" s="4" t="s">
        <v>13</v>
      </c>
      <c r="F18" s="5">
        <v>1529240.27</v>
      </c>
      <c r="G18" s="5">
        <f t="shared" si="0"/>
        <v>290555.65130000003</v>
      </c>
      <c r="H18" s="6">
        <f t="shared" si="1"/>
        <v>1819795.9213</v>
      </c>
      <c r="I18" s="7">
        <v>46224</v>
      </c>
      <c r="J18" s="20" t="s">
        <v>71</v>
      </c>
    </row>
    <row r="19" spans="2:10" x14ac:dyDescent="0.35">
      <c r="B19" s="3">
        <v>16</v>
      </c>
      <c r="C19" s="4" t="s">
        <v>16</v>
      </c>
      <c r="D19" s="21" t="s">
        <v>32</v>
      </c>
      <c r="E19" s="4" t="s">
        <v>13</v>
      </c>
      <c r="F19" s="5">
        <v>1529240.27</v>
      </c>
      <c r="G19" s="5">
        <f t="shared" si="0"/>
        <v>290555.65130000003</v>
      </c>
      <c r="H19" s="6">
        <f t="shared" si="1"/>
        <v>1819795.9213</v>
      </c>
      <c r="I19" s="7">
        <v>46224</v>
      </c>
      <c r="J19" s="20" t="s">
        <v>72</v>
      </c>
    </row>
    <row r="20" spans="2:10" x14ac:dyDescent="0.35">
      <c r="B20" s="3">
        <v>17</v>
      </c>
      <c r="C20" s="4" t="s">
        <v>16</v>
      </c>
      <c r="D20" s="21" t="s">
        <v>33</v>
      </c>
      <c r="E20" s="4" t="s">
        <v>13</v>
      </c>
      <c r="F20" s="5">
        <v>1529240.27</v>
      </c>
      <c r="G20" s="5">
        <f t="shared" si="0"/>
        <v>290555.65130000003</v>
      </c>
      <c r="H20" s="6">
        <f t="shared" si="1"/>
        <v>1819795.9213</v>
      </c>
      <c r="I20" s="7">
        <v>46224</v>
      </c>
      <c r="J20" s="20" t="s">
        <v>73</v>
      </c>
    </row>
    <row r="21" spans="2:10" x14ac:dyDescent="0.35">
      <c r="B21" s="3">
        <v>18</v>
      </c>
      <c r="C21" s="4" t="s">
        <v>16</v>
      </c>
      <c r="D21" s="21" t="s">
        <v>34</v>
      </c>
      <c r="E21" s="4" t="s">
        <v>13</v>
      </c>
      <c r="F21" s="5">
        <v>1529240.27</v>
      </c>
      <c r="G21" s="5">
        <f t="shared" si="0"/>
        <v>290555.65130000003</v>
      </c>
      <c r="H21" s="6">
        <f t="shared" si="1"/>
        <v>1819795.9213</v>
      </c>
      <c r="I21" s="7">
        <v>46224</v>
      </c>
      <c r="J21" s="20" t="s">
        <v>74</v>
      </c>
    </row>
    <row r="22" spans="2:10" x14ac:dyDescent="0.35">
      <c r="B22" s="3">
        <v>19</v>
      </c>
      <c r="C22" s="4" t="s">
        <v>16</v>
      </c>
      <c r="D22" s="21" t="s">
        <v>35</v>
      </c>
      <c r="E22" s="4" t="s">
        <v>13</v>
      </c>
      <c r="F22" s="5">
        <v>1529240.27</v>
      </c>
      <c r="G22" s="5">
        <f t="shared" si="0"/>
        <v>290555.65130000003</v>
      </c>
      <c r="H22" s="6">
        <f t="shared" si="1"/>
        <v>1819795.9213</v>
      </c>
      <c r="I22" s="7">
        <v>46224</v>
      </c>
      <c r="J22" s="20" t="s">
        <v>75</v>
      </c>
    </row>
    <row r="23" spans="2:10" x14ac:dyDescent="0.35">
      <c r="B23" s="3">
        <v>20</v>
      </c>
      <c r="C23" s="4" t="s">
        <v>16</v>
      </c>
      <c r="D23" s="21" t="s">
        <v>36</v>
      </c>
      <c r="E23" s="4" t="s">
        <v>13</v>
      </c>
      <c r="F23" s="5">
        <v>1529240.27</v>
      </c>
      <c r="G23" s="5">
        <f t="shared" si="0"/>
        <v>290555.65130000003</v>
      </c>
      <c r="H23" s="6">
        <f t="shared" si="1"/>
        <v>1819795.9213</v>
      </c>
      <c r="I23" s="7">
        <v>46224</v>
      </c>
      <c r="J23" s="20" t="s">
        <v>76</v>
      </c>
    </row>
    <row r="24" spans="2:10" x14ac:dyDescent="0.35">
      <c r="B24" s="3">
        <v>21</v>
      </c>
      <c r="C24" s="4" t="s">
        <v>16</v>
      </c>
      <c r="D24" s="21" t="s">
        <v>37</v>
      </c>
      <c r="E24" s="4" t="s">
        <v>13</v>
      </c>
      <c r="F24" s="5">
        <v>1529240.27</v>
      </c>
      <c r="G24" s="5">
        <f t="shared" si="0"/>
        <v>290555.65130000003</v>
      </c>
      <c r="H24" s="6">
        <f t="shared" si="1"/>
        <v>1819795.9213</v>
      </c>
      <c r="I24" s="7">
        <v>46224</v>
      </c>
      <c r="J24" s="20" t="s">
        <v>77</v>
      </c>
    </row>
    <row r="25" spans="2:10" x14ac:dyDescent="0.35">
      <c r="B25" s="3">
        <v>22</v>
      </c>
      <c r="C25" s="4" t="s">
        <v>16</v>
      </c>
      <c r="D25" s="21" t="s">
        <v>38</v>
      </c>
      <c r="E25" s="4" t="s">
        <v>13</v>
      </c>
      <c r="F25" s="5">
        <v>1529240.27</v>
      </c>
      <c r="G25" s="5">
        <f t="shared" si="0"/>
        <v>290555.65130000003</v>
      </c>
      <c r="H25" s="6">
        <f t="shared" si="1"/>
        <v>1819795.9213</v>
      </c>
      <c r="I25" s="7">
        <v>46224</v>
      </c>
      <c r="J25" s="20" t="s">
        <v>78</v>
      </c>
    </row>
    <row r="26" spans="2:10" x14ac:dyDescent="0.35">
      <c r="B26" s="3">
        <v>23</v>
      </c>
      <c r="C26" s="4" t="s">
        <v>16</v>
      </c>
      <c r="D26" s="21" t="s">
        <v>39</v>
      </c>
      <c r="E26" s="4" t="s">
        <v>13</v>
      </c>
      <c r="F26" s="5">
        <v>1529240.27</v>
      </c>
      <c r="G26" s="5">
        <f t="shared" si="0"/>
        <v>290555.65130000003</v>
      </c>
      <c r="H26" s="6">
        <f t="shared" si="1"/>
        <v>1819795.9213</v>
      </c>
      <c r="I26" s="7">
        <v>46224</v>
      </c>
      <c r="J26" s="20" t="s">
        <v>79</v>
      </c>
    </row>
    <row r="27" spans="2:10" x14ac:dyDescent="0.35">
      <c r="B27" s="3">
        <v>24</v>
      </c>
      <c r="C27" s="4" t="s">
        <v>16</v>
      </c>
      <c r="D27" s="21" t="s">
        <v>40</v>
      </c>
      <c r="E27" s="4" t="s">
        <v>13</v>
      </c>
      <c r="F27" s="5">
        <v>1529240.27</v>
      </c>
      <c r="G27" s="5">
        <f t="shared" si="0"/>
        <v>290555.65130000003</v>
      </c>
      <c r="H27" s="6">
        <f t="shared" si="1"/>
        <v>1819795.9213</v>
      </c>
      <c r="I27" s="7">
        <v>46224</v>
      </c>
      <c r="J27" s="20" t="s">
        <v>80</v>
      </c>
    </row>
    <row r="28" spans="2:10" x14ac:dyDescent="0.35">
      <c r="B28" s="3">
        <v>25</v>
      </c>
      <c r="C28" s="4" t="s">
        <v>16</v>
      </c>
      <c r="D28" s="21" t="s">
        <v>41</v>
      </c>
      <c r="E28" s="4" t="s">
        <v>13</v>
      </c>
      <c r="F28" s="5">
        <v>1529240.27</v>
      </c>
      <c r="G28" s="5">
        <f t="shared" si="0"/>
        <v>290555.65130000003</v>
      </c>
      <c r="H28" s="6">
        <f t="shared" si="1"/>
        <v>1819795.9213</v>
      </c>
      <c r="I28" s="7">
        <v>46224</v>
      </c>
      <c r="J28" s="20" t="s">
        <v>81</v>
      </c>
    </row>
    <row r="29" spans="2:10" x14ac:dyDescent="0.35">
      <c r="B29" s="3">
        <v>26</v>
      </c>
      <c r="C29" s="4" t="s">
        <v>16</v>
      </c>
      <c r="D29" s="21" t="s">
        <v>42</v>
      </c>
      <c r="E29" s="4" t="s">
        <v>13</v>
      </c>
      <c r="F29" s="5">
        <v>1529240.27</v>
      </c>
      <c r="G29" s="5">
        <f t="shared" si="0"/>
        <v>290555.65130000003</v>
      </c>
      <c r="H29" s="6">
        <f t="shared" si="1"/>
        <v>1819795.9213</v>
      </c>
      <c r="I29" s="7">
        <v>46224</v>
      </c>
      <c r="J29" s="20" t="s">
        <v>82</v>
      </c>
    </row>
    <row r="30" spans="2:10" x14ac:dyDescent="0.35">
      <c r="B30" s="3">
        <v>27</v>
      </c>
      <c r="C30" s="4" t="s">
        <v>16</v>
      </c>
      <c r="D30" s="21" t="s">
        <v>43</v>
      </c>
      <c r="E30" s="4" t="s">
        <v>13</v>
      </c>
      <c r="F30" s="5">
        <v>1529240.27</v>
      </c>
      <c r="G30" s="5">
        <f t="shared" si="0"/>
        <v>290555.65130000003</v>
      </c>
      <c r="H30" s="6">
        <f t="shared" si="1"/>
        <v>1819795.9213</v>
      </c>
      <c r="I30" s="7">
        <v>46224</v>
      </c>
      <c r="J30" s="20" t="s">
        <v>83</v>
      </c>
    </row>
    <row r="31" spans="2:10" x14ac:dyDescent="0.35">
      <c r="B31" s="3">
        <v>28</v>
      </c>
      <c r="C31" s="4" t="s">
        <v>16</v>
      </c>
      <c r="D31" s="21" t="s">
        <v>44</v>
      </c>
      <c r="E31" s="4" t="s">
        <v>13</v>
      </c>
      <c r="F31" s="5">
        <v>1529240.27</v>
      </c>
      <c r="G31" s="5">
        <f t="shared" si="0"/>
        <v>290555.65130000003</v>
      </c>
      <c r="H31" s="6">
        <f t="shared" si="1"/>
        <v>1819795.9213</v>
      </c>
      <c r="I31" s="7">
        <v>46224</v>
      </c>
      <c r="J31" s="20" t="s">
        <v>84</v>
      </c>
    </row>
    <row r="32" spans="2:10" x14ac:dyDescent="0.35">
      <c r="B32" s="3">
        <v>29</v>
      </c>
      <c r="C32" s="4" t="s">
        <v>16</v>
      </c>
      <c r="D32" s="21" t="s">
        <v>45</v>
      </c>
      <c r="E32" s="4" t="s">
        <v>13</v>
      </c>
      <c r="F32" s="5">
        <v>1529240.27</v>
      </c>
      <c r="G32" s="5">
        <f t="shared" si="0"/>
        <v>290555.65130000003</v>
      </c>
      <c r="H32" s="6">
        <f t="shared" si="1"/>
        <v>1819795.9213</v>
      </c>
      <c r="I32" s="7">
        <v>46224</v>
      </c>
      <c r="J32" s="20" t="s">
        <v>85</v>
      </c>
    </row>
    <row r="33" spans="2:10" x14ac:dyDescent="0.35">
      <c r="B33" s="3">
        <v>30</v>
      </c>
      <c r="C33" s="4" t="s">
        <v>16</v>
      </c>
      <c r="D33" s="21" t="s">
        <v>46</v>
      </c>
      <c r="E33" s="4" t="s">
        <v>13</v>
      </c>
      <c r="F33" s="5">
        <v>1529240.27</v>
      </c>
      <c r="G33" s="5">
        <f t="shared" si="0"/>
        <v>290555.65130000003</v>
      </c>
      <c r="H33" s="6">
        <f t="shared" si="1"/>
        <v>1819795.9213</v>
      </c>
      <c r="I33" s="7">
        <v>46224</v>
      </c>
      <c r="J33" s="20" t="s">
        <v>86</v>
      </c>
    </row>
    <row r="34" spans="2:10" x14ac:dyDescent="0.35">
      <c r="B34" s="3">
        <v>31</v>
      </c>
      <c r="C34" s="4" t="s">
        <v>16</v>
      </c>
      <c r="D34" s="21" t="s">
        <v>47</v>
      </c>
      <c r="E34" s="4" t="s">
        <v>13</v>
      </c>
      <c r="F34" s="5">
        <v>1529240.27</v>
      </c>
      <c r="G34" s="5">
        <f t="shared" si="0"/>
        <v>290555.65130000003</v>
      </c>
      <c r="H34" s="6">
        <f t="shared" si="1"/>
        <v>1819795.9213</v>
      </c>
      <c r="I34" s="7">
        <v>46224</v>
      </c>
      <c r="J34" s="20" t="s">
        <v>87</v>
      </c>
    </row>
    <row r="35" spans="2:10" x14ac:dyDescent="0.35">
      <c r="B35" s="3">
        <v>32</v>
      </c>
      <c r="C35" s="4" t="s">
        <v>16</v>
      </c>
      <c r="D35" s="21" t="s">
        <v>48</v>
      </c>
      <c r="E35" s="4" t="s">
        <v>13</v>
      </c>
      <c r="F35" s="5">
        <v>1529240.27</v>
      </c>
      <c r="G35" s="5">
        <f t="shared" si="0"/>
        <v>290555.65130000003</v>
      </c>
      <c r="H35" s="6">
        <f t="shared" si="1"/>
        <v>1819795.9213</v>
      </c>
      <c r="I35" s="7">
        <v>46224</v>
      </c>
      <c r="J35" s="20" t="s">
        <v>88</v>
      </c>
    </row>
    <row r="36" spans="2:10" x14ac:dyDescent="0.35">
      <c r="B36" s="3">
        <v>33</v>
      </c>
      <c r="C36" s="4" t="s">
        <v>16</v>
      </c>
      <c r="D36" s="21" t="s">
        <v>49</v>
      </c>
      <c r="E36" s="4" t="s">
        <v>13</v>
      </c>
      <c r="F36" s="5">
        <v>1529240.27</v>
      </c>
      <c r="G36" s="5">
        <f t="shared" si="0"/>
        <v>290555.65130000003</v>
      </c>
      <c r="H36" s="6">
        <f t="shared" si="1"/>
        <v>1819795.9213</v>
      </c>
      <c r="I36" s="7">
        <v>46224</v>
      </c>
      <c r="J36" s="20" t="s">
        <v>89</v>
      </c>
    </row>
    <row r="37" spans="2:10" x14ac:dyDescent="0.35">
      <c r="B37" s="3">
        <v>34</v>
      </c>
      <c r="C37" s="4" t="s">
        <v>16</v>
      </c>
      <c r="D37" s="21" t="s">
        <v>50</v>
      </c>
      <c r="E37" s="4" t="s">
        <v>13</v>
      </c>
      <c r="F37" s="5">
        <v>1529240.27</v>
      </c>
      <c r="G37" s="5">
        <f t="shared" si="0"/>
        <v>290555.65130000003</v>
      </c>
      <c r="H37" s="6">
        <f t="shared" si="1"/>
        <v>1819795.9213</v>
      </c>
      <c r="I37" s="7">
        <v>46224</v>
      </c>
      <c r="J37" s="20" t="s">
        <v>90</v>
      </c>
    </row>
    <row r="38" spans="2:10" x14ac:dyDescent="0.35">
      <c r="B38" s="3">
        <v>35</v>
      </c>
      <c r="C38" s="4" t="s">
        <v>16</v>
      </c>
      <c r="D38" s="21" t="s">
        <v>51</v>
      </c>
      <c r="E38" s="4" t="s">
        <v>13</v>
      </c>
      <c r="F38" s="5">
        <v>1529240.27</v>
      </c>
      <c r="G38" s="5">
        <f t="shared" si="0"/>
        <v>290555.65130000003</v>
      </c>
      <c r="H38" s="6">
        <f t="shared" si="1"/>
        <v>1819795.9213</v>
      </c>
      <c r="I38" s="7">
        <v>46224</v>
      </c>
      <c r="J38" s="20" t="s">
        <v>91</v>
      </c>
    </row>
    <row r="39" spans="2:10" x14ac:dyDescent="0.35">
      <c r="B39" s="3">
        <v>36</v>
      </c>
      <c r="C39" s="4" t="s">
        <v>16</v>
      </c>
      <c r="D39" s="21" t="s">
        <v>52</v>
      </c>
      <c r="E39" s="4" t="s">
        <v>13</v>
      </c>
      <c r="F39" s="5">
        <v>1529240.27</v>
      </c>
      <c r="G39" s="5">
        <f t="shared" si="0"/>
        <v>290555.65130000003</v>
      </c>
      <c r="H39" s="6">
        <f t="shared" si="1"/>
        <v>1819795.9213</v>
      </c>
      <c r="I39" s="7">
        <v>46224</v>
      </c>
      <c r="J39" s="20" t="s">
        <v>92</v>
      </c>
    </row>
    <row r="40" spans="2:10" x14ac:dyDescent="0.35">
      <c r="B40" s="3">
        <v>37</v>
      </c>
      <c r="C40" s="4" t="s">
        <v>16</v>
      </c>
      <c r="D40" s="21" t="s">
        <v>53</v>
      </c>
      <c r="E40" s="4" t="s">
        <v>13</v>
      </c>
      <c r="F40" s="5">
        <v>1529240.27</v>
      </c>
      <c r="G40" s="5">
        <f t="shared" si="0"/>
        <v>290555.65130000003</v>
      </c>
      <c r="H40" s="6">
        <f t="shared" si="1"/>
        <v>1819795.9213</v>
      </c>
      <c r="I40" s="7">
        <v>46224</v>
      </c>
      <c r="J40" s="20" t="s">
        <v>93</v>
      </c>
    </row>
    <row r="41" spans="2:10" x14ac:dyDescent="0.35">
      <c r="B41" s="3">
        <v>38</v>
      </c>
      <c r="C41" s="4" t="s">
        <v>16</v>
      </c>
      <c r="D41" s="21" t="s">
        <v>54</v>
      </c>
      <c r="E41" s="4" t="s">
        <v>13</v>
      </c>
      <c r="F41" s="5">
        <v>1529240.27</v>
      </c>
      <c r="G41" s="5">
        <f t="shared" si="0"/>
        <v>290555.65130000003</v>
      </c>
      <c r="H41" s="6">
        <f t="shared" si="1"/>
        <v>1819795.9213</v>
      </c>
      <c r="I41" s="7">
        <v>46224</v>
      </c>
      <c r="J41" s="20" t="s">
        <v>94</v>
      </c>
    </row>
    <row r="42" spans="2:10" x14ac:dyDescent="0.35">
      <c r="B42" s="3">
        <v>39</v>
      </c>
      <c r="C42" s="4" t="s">
        <v>16</v>
      </c>
      <c r="D42" s="21" t="s">
        <v>55</v>
      </c>
      <c r="E42" s="4" t="s">
        <v>13</v>
      </c>
      <c r="F42" s="5">
        <v>1529240.27</v>
      </c>
      <c r="G42" s="5">
        <f>F42*19%</f>
        <v>290555.65130000003</v>
      </c>
      <c r="H42" s="6">
        <f t="shared" si="1"/>
        <v>1819795.9213</v>
      </c>
      <c r="I42" s="7">
        <v>46224</v>
      </c>
      <c r="J42" s="20" t="s">
        <v>95</v>
      </c>
    </row>
    <row r="43" spans="2:10" x14ac:dyDescent="0.35">
      <c r="B43" s="3">
        <v>40</v>
      </c>
      <c r="C43" s="4" t="s">
        <v>16</v>
      </c>
      <c r="D43" s="21" t="s">
        <v>56</v>
      </c>
      <c r="E43" s="4" t="s">
        <v>13</v>
      </c>
      <c r="F43" s="5">
        <v>1529240.27</v>
      </c>
      <c r="G43" s="5">
        <f t="shared" si="0"/>
        <v>290555.65130000003</v>
      </c>
      <c r="H43" s="6">
        <f t="shared" si="1"/>
        <v>1819795.9213</v>
      </c>
      <c r="I43" s="7">
        <v>46224</v>
      </c>
      <c r="J43" s="20" t="s">
        <v>96</v>
      </c>
    </row>
    <row r="44" spans="2:10" x14ac:dyDescent="0.35">
      <c r="E44" s="9" t="s">
        <v>7</v>
      </c>
      <c r="F44" s="10">
        <f>SUM(F4:F43)</f>
        <v>61169610.800000057</v>
      </c>
      <c r="G44" s="10">
        <f>SUM(G4:G43)</f>
        <v>11622226.052000001</v>
      </c>
      <c r="H44" s="10">
        <f>SUM(H4:H43)</f>
        <v>72791836.852000013</v>
      </c>
    </row>
    <row r="46" spans="2:10" x14ac:dyDescent="0.35">
      <c r="G46" s="18" t="s">
        <v>7</v>
      </c>
      <c r="H46" s="19">
        <f>H44-H45</f>
        <v>72791836.852000013</v>
      </c>
    </row>
  </sheetData>
  <mergeCells count="2">
    <mergeCell ref="B2:J2"/>
    <mergeCell ref="L3:O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 Antenas - Proyecto 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Palacio Diaz</dc:creator>
  <cp:lastModifiedBy>Juan Manuel Foronda Zapata</cp:lastModifiedBy>
  <dcterms:created xsi:type="dcterms:W3CDTF">2025-11-20T17:04:13Z</dcterms:created>
  <dcterms:modified xsi:type="dcterms:W3CDTF">2026-07-22T17:45:03Z</dcterms:modified>
</cp:coreProperties>
</file>